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<sst xmlns="http://schemas.openxmlformats.org/spreadsheetml/2006/main" count="376" uniqueCount="134">
  <si>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</si>
  <si>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</si>
  <si>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</si>
  <si>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</si>
  <si>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</si>
  <si>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</si>
  <si>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</si>
  <si>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</si>
  <si>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</si>
  <si>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</si>
  <si>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</si>
  <si>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</si>
  <si>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</si>
  <si>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</si>
  <si>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</si>
  <si>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</si>
  <si>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</si>
  <si>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</si>
  <si>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</si>
  <si>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</si>
  <si>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</si>
  <si>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</si>
  <si>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</si>
  <si>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</si>
  <si>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</si>
  <si>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</si>
  <si>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</si>
  <si>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</si>
  <si>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</si>
  <si>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</si>
  <si>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</si>
  <si>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</si>
  <si>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</si>
  <si>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</si>
  <si>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</si>
  <si>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</si>
  <si>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</si>
  <si>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</si>
  <si>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</si>
  <si>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</si>
  <si>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</si>
  <si>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</si>
  <si>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</si>
  <si>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</si>
  <si>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</si>
  <si>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ДАВЛ001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</si>
  <si>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</si>
  <si>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</si>
  <si>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</si>
  <si>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</si>
  <si>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</si>
  <si>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</si>
  <si>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</si>
  <si>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</si>
  <si>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</si>
  <si>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</si>
  <si>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>ДАВЛ002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</si>
  <si>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</si>
  <si>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</si>
  <si>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</si>
  <si>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</si>
  <si>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</si>
  <si>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</si>
  <si>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</si>
  <si>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</si>
  <si>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</si>
  <si>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</si>
  <si>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</si>
  <si>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</si>
  <si>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</si>
  <si>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</si>
  <si>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</si>
  <si>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</si>
  <si>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</si>
  <si>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</si>
  <si>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</si>
  <si>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</si>
  <si>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</si>
  <si>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</si>
  <si>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</si>
  <si>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</si>
  <si>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</si>
  <si>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</si>
  <si>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Суп с фасолью на овощном бульоне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</si>
  <si>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</si>
  <si>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</si>
  <si>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</si>
  <si>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КП24013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</si>
  <si>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</si>
  <si>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</si>
  <si>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</si>
  <si>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</si>
  <si>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</si>
  <si>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</si>
  <si>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</si>
  <si>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</si>
  <si>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</si>
  <si>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</si>
  <si>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</si>
  <si>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</si>
  <si>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</si>
  <si>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</si>
  <si>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</si>
  <si>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</si>
  <si>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</si>
  <si>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Сырники "Сюрприз"</t>
  </si>
  <si>
    <t>Чай с лимоном и сахаром</t>
  </si>
  <si>
    <t>КП24053</t>
  </si>
  <si>
    <t>КП24006</t>
  </si>
  <si>
    <t>КП24047</t>
  </si>
  <si>
    <t xml:space="preserve">Свекольник </t>
  </si>
  <si>
    <t>Голень куриная запеченная с подливом из томатной пасты</t>
  </si>
  <si>
    <t>КП24020</t>
  </si>
  <si>
    <t>КП24067</t>
  </si>
  <si>
    <t>Борщ на курином бульоне</t>
  </si>
  <si>
    <t>Кекс для детского питания</t>
  </si>
  <si>
    <t>КП24029</t>
  </si>
  <si>
    <t>КП24059</t>
  </si>
  <si>
    <t>Суп из белокачанной капусты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</si>
  <si>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</si>
  <si>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</si>
  <si>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</si>
  <si>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</si>
  <si>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</si>
  <si>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</si>
  <si>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</si>
  <si>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</si>
  <si>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Хлеб пшеничный для детского питания с витаминами(В1,В2) и железом</t>
  </si>
  <si>
    <t>Хлеб пшенично-ржаной Дарницкий подовый</t>
  </si>
  <si>
    <t>Каша гречневая рассыпчатая, голубцы ленивые "Детские" под соусом томатным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</si>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</sst>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0" activePane="bottomRight" state="frozen"/>
      <selection pane="topRight" activeCell="E1" sqref="E1"/>
      <selection pane="bottomLeft" activeCell="A6" sqref="A6"/>
      <selection pane="bottomRight" activeCell="J102" sqref="J1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43</v>
      </c>
      <c r="L6" s="40">
        <v>69.569999999999993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127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69.569999999999993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</v>
      </c>
      <c r="H15" s="43">
        <v>5.98</v>
      </c>
      <c r="I15" s="43">
        <v>26.12</v>
      </c>
      <c r="J15" s="43">
        <v>157</v>
      </c>
      <c r="K15" s="44" t="s">
        <v>52</v>
      </c>
      <c r="L15" s="43">
        <v>78.02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</v>
      </c>
      <c r="H16" s="43">
        <v>8</v>
      </c>
      <c r="I16" s="43">
        <v>19</v>
      </c>
      <c r="J16" s="43">
        <v>293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5.8</v>
      </c>
      <c r="H17" s="43">
        <v>5.4</v>
      </c>
      <c r="I17" s="43">
        <v>27</v>
      </c>
      <c r="J17" s="43">
        <v>180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</v>
      </c>
      <c r="I18" s="43">
        <v>6.5</v>
      </c>
      <c r="J18" s="43">
        <v>27</v>
      </c>
      <c r="K18" s="44" t="s">
        <v>55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127</v>
      </c>
      <c r="F19" s="43">
        <v>35</v>
      </c>
      <c r="G19" s="43">
        <v>1.93</v>
      </c>
      <c r="H19" s="43">
        <v>0.42</v>
      </c>
      <c r="I19" s="43">
        <v>11.38</v>
      </c>
      <c r="J19" s="43">
        <v>82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128</v>
      </c>
      <c r="F20" s="43">
        <v>30</v>
      </c>
      <c r="G20" s="43">
        <v>2.4300000000000002</v>
      </c>
      <c r="H20" s="43">
        <v>4.2</v>
      </c>
      <c r="I20" s="43">
        <v>11</v>
      </c>
      <c r="J20" s="43">
        <v>71</v>
      </c>
      <c r="K20" s="44" t="s">
        <v>56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810</v>
      </c>
      <c r="K23" s="25"/>
      <c r="L23" s="19">
        <f>SUM(L14:L22)</f>
        <v>78.02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1385</v>
      </c>
      <c r="K24" s="32"/>
      <c r="L24" s="32">
        <f>L13+L23</f>
        <v>147.58999999999997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170</v>
      </c>
      <c r="G25" s="40">
        <v>8</v>
      </c>
      <c r="H25" s="40">
        <v>5.0999999999999996</v>
      </c>
      <c r="I25" s="40">
        <v>25</v>
      </c>
      <c r="J25" s="40">
        <v>240</v>
      </c>
      <c r="K25" s="41" t="s">
        <v>59</v>
      </c>
      <c r="L25" s="40">
        <v>69.569999999999993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90</v>
      </c>
      <c r="G26" s="43">
        <v>5.4</v>
      </c>
      <c r="H26" s="43">
        <v>10.42</v>
      </c>
      <c r="I26" s="43">
        <v>23.5</v>
      </c>
      <c r="J26" s="43">
        <v>120</v>
      </c>
      <c r="K26" s="44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55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127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15.8</v>
      </c>
      <c r="H32" s="19">
        <f t="shared" ref="H32" si="3">SUM(H25:H31)</f>
        <v>16</v>
      </c>
      <c r="I32" s="19">
        <f t="shared" ref="I32" si="4">SUM(I25:I31)</f>
        <v>68</v>
      </c>
      <c r="J32" s="19">
        <f t="shared" ref="J32:L32" si="5">SUM(J25:J31)</f>
        <v>481</v>
      </c>
      <c r="K32" s="25"/>
      <c r="L32" s="19">
        <f t="shared" si="5"/>
        <v>69.569999999999993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8</v>
      </c>
      <c r="H34" s="43">
        <v>7.88</v>
      </c>
      <c r="I34" s="43">
        <v>17.32</v>
      </c>
      <c r="J34" s="43">
        <v>111</v>
      </c>
      <c r="K34" s="44" t="s">
        <v>65</v>
      </c>
      <c r="L34" s="43">
        <v>78.02</v>
      </c>
    </row>
    <row r="35" spans="1:12" ht="25.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9</v>
      </c>
      <c r="H35" s="43">
        <v>11.02</v>
      </c>
      <c r="I35" s="43">
        <v>31</v>
      </c>
      <c r="J35" s="43">
        <v>231</v>
      </c>
      <c r="K35" s="44" t="s">
        <v>67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1.2</v>
      </c>
      <c r="H36" s="43">
        <v>0.5</v>
      </c>
      <c r="I36" s="43">
        <v>16.3</v>
      </c>
      <c r="J36" s="43">
        <v>108</v>
      </c>
      <c r="K36" s="44" t="s">
        <v>66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0.9</v>
      </c>
      <c r="H37" s="43">
        <v>0.1</v>
      </c>
      <c r="I37" s="43">
        <v>21</v>
      </c>
      <c r="J37" s="43">
        <v>132</v>
      </c>
      <c r="K37" s="44" t="s">
        <v>68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127</v>
      </c>
      <c r="F38" s="43">
        <v>35</v>
      </c>
      <c r="G38" s="43">
        <v>1.93</v>
      </c>
      <c r="H38" s="43">
        <v>0.42</v>
      </c>
      <c r="I38" s="43">
        <v>11.38</v>
      </c>
      <c r="J38" s="43">
        <v>82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128</v>
      </c>
      <c r="F39" s="43">
        <v>30</v>
      </c>
      <c r="G39" s="43">
        <v>2.4300000000000002</v>
      </c>
      <c r="H39" s="43">
        <v>4.2</v>
      </c>
      <c r="I39" s="43">
        <v>11</v>
      </c>
      <c r="J39" s="43">
        <v>71</v>
      </c>
      <c r="K39" s="44" t="s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24.12</v>
      </c>
      <c r="I42" s="19">
        <f>SUM(I33:I41)</f>
        <v>108</v>
      </c>
      <c r="J42" s="19">
        <f>SUM(J33:J41)</f>
        <v>735</v>
      </c>
      <c r="K42" s="25"/>
      <c r="L42" s="19">
        <f>SUM(L33:L41)</f>
        <v>78.02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1205</v>
      </c>
      <c r="G43" s="32">
        <f>G32+G42</f>
        <v>39.26</v>
      </c>
      <c r="H43" s="32">
        <f>H32+H42</f>
        <v>40.120000000000005</v>
      </c>
      <c r="I43" s="32">
        <f>I32+I42</f>
        <v>176</v>
      </c>
      <c r="J43" s="32">
        <f>J32+J42</f>
        <v>1216</v>
      </c>
      <c r="K43" s="32"/>
      <c r="L43" s="32">
        <f>L32+L42</f>
        <v>147.58999999999997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129</v>
      </c>
      <c r="F44" s="40">
        <v>260</v>
      </c>
      <c r="G44" s="40">
        <v>13.6</v>
      </c>
      <c r="H44" s="40">
        <v>17.079999999999998</v>
      </c>
      <c r="I44" s="40">
        <v>61.74</v>
      </c>
      <c r="J44" s="40">
        <v>359</v>
      </c>
      <c r="K44" s="41" t="s">
        <v>53</v>
      </c>
      <c r="L44" s="40">
        <v>69.569999999999993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55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127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16</v>
      </c>
      <c r="H51" s="19">
        <f t="shared" ref="H51" si="7">SUM(H44:H50)</f>
        <v>17.559999999999999</v>
      </c>
      <c r="I51" s="19">
        <f t="shared" ref="I51" si="8">SUM(I44:I50)</f>
        <v>79.62</v>
      </c>
      <c r="J51" s="19">
        <f t="shared" ref="J51:L51" si="9">SUM(J44:J50)</f>
        <v>480</v>
      </c>
      <c r="K51" s="25"/>
      <c r="L51" s="19">
        <f t="shared" si="9"/>
        <v>69.569999999999993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2</v>
      </c>
      <c r="H52" s="43">
        <v>1.2</v>
      </c>
      <c r="I52" s="43">
        <v>4.5999999999999996</v>
      </c>
      <c r="J52" s="43">
        <v>33</v>
      </c>
      <c r="K52" s="44" t="s">
        <v>75</v>
      </c>
      <c r="L52" s="43">
        <v>78.02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9</v>
      </c>
      <c r="H53" s="43">
        <v>10</v>
      </c>
      <c r="I53" s="43">
        <v>4.5999999999999996</v>
      </c>
      <c r="J53" s="43">
        <v>147</v>
      </c>
      <c r="K53" s="44" t="s">
        <v>76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73</v>
      </c>
      <c r="F54" s="43">
        <v>190</v>
      </c>
      <c r="G54" s="43">
        <v>7</v>
      </c>
      <c r="H54" s="43">
        <v>9.18</v>
      </c>
      <c r="I54" s="43">
        <v>42.42</v>
      </c>
      <c r="J54" s="43">
        <v>280</v>
      </c>
      <c r="K54" s="44" t="s">
        <v>77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1.6</v>
      </c>
      <c r="H56" s="43">
        <v>0</v>
      </c>
      <c r="I56" s="43">
        <v>29</v>
      </c>
      <c r="J56" s="43">
        <v>111</v>
      </c>
      <c r="K56" s="44" t="s">
        <v>78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127</v>
      </c>
      <c r="F57" s="43">
        <v>35</v>
      </c>
      <c r="G57" s="43">
        <v>1.93</v>
      </c>
      <c r="H57" s="43">
        <v>0.42</v>
      </c>
      <c r="I57" s="43">
        <v>11.38</v>
      </c>
      <c r="J57" s="43">
        <v>82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128</v>
      </c>
      <c r="F58" s="43">
        <v>30</v>
      </c>
      <c r="G58" s="43">
        <v>2.4300000000000002</v>
      </c>
      <c r="H58" s="43">
        <v>4.2</v>
      </c>
      <c r="I58" s="43">
        <v>11</v>
      </c>
      <c r="J58" s="43">
        <v>71</v>
      </c>
      <c r="K58" s="44" t="s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78.02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1215</v>
      </c>
      <c r="G62" s="32">
        <f t="shared" ref="G62" si="14">G51+G61</f>
        <v>39.96</v>
      </c>
      <c r="H62" s="32">
        <f t="shared" ref="H62" si="15">H51+H61</f>
        <v>42.56</v>
      </c>
      <c r="I62" s="32">
        <f t="shared" ref="I62" si="16">I51+I61</f>
        <v>182.62</v>
      </c>
      <c r="J62" s="32">
        <f t="shared" ref="J62:L62" si="17">J51+J61</f>
        <v>1204</v>
      </c>
      <c r="K62" s="32"/>
      <c r="L62" s="32">
        <f t="shared" si="17"/>
        <v>147.58999999999997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160</v>
      </c>
      <c r="G63" s="40">
        <v>12</v>
      </c>
      <c r="H63" s="40">
        <v>13.52</v>
      </c>
      <c r="I63" s="40">
        <v>43.1</v>
      </c>
      <c r="J63" s="40">
        <v>350</v>
      </c>
      <c r="K63" s="41" t="s">
        <v>81</v>
      </c>
      <c r="L63" s="40">
        <v>69.569999999999993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55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127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80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82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542</v>
      </c>
      <c r="K70" s="25"/>
      <c r="L70" s="19">
        <f t="shared" si="21"/>
        <v>69.569999999999993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8.74</v>
      </c>
      <c r="H72" s="43">
        <v>6</v>
      </c>
      <c r="I72" s="43">
        <v>36.42</v>
      </c>
      <c r="J72" s="43">
        <v>305</v>
      </c>
      <c r="K72" s="44" t="s">
        <v>87</v>
      </c>
      <c r="L72" s="43">
        <v>78.02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6</v>
      </c>
      <c r="H73" s="43">
        <v>7.2</v>
      </c>
      <c r="I73" s="43">
        <v>15</v>
      </c>
      <c r="J73" s="43">
        <v>86.3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4</v>
      </c>
      <c r="H74" s="43">
        <v>6</v>
      </c>
      <c r="I74" s="43">
        <v>15.2</v>
      </c>
      <c r="J74" s="43">
        <v>200</v>
      </c>
      <c r="K74" s="44" t="s">
        <v>88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0.2</v>
      </c>
      <c r="H75" s="43">
        <v>0.2</v>
      </c>
      <c r="I75" s="43">
        <v>12</v>
      </c>
      <c r="J75" s="43">
        <v>50</v>
      </c>
      <c r="K75" s="44" t="s">
        <v>90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127</v>
      </c>
      <c r="F76" s="43">
        <v>35</v>
      </c>
      <c r="G76" s="43">
        <v>1.93</v>
      </c>
      <c r="H76" s="43">
        <v>0.42</v>
      </c>
      <c r="I76" s="43">
        <v>11.38</v>
      </c>
      <c r="J76" s="43">
        <v>82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128</v>
      </c>
      <c r="F77" s="43">
        <v>30</v>
      </c>
      <c r="G77" s="43">
        <v>2.4300000000000002</v>
      </c>
      <c r="H77" s="43">
        <v>4.2</v>
      </c>
      <c r="I77" s="43">
        <v>11</v>
      </c>
      <c r="J77" s="43">
        <v>71</v>
      </c>
      <c r="K77" s="44" t="s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>SUM(G71:G79)</f>
        <v>23.3</v>
      </c>
      <c r="H80" s="19">
        <f>SUM(H71:H79)</f>
        <v>24.02</v>
      </c>
      <c r="I80" s="19">
        <f>SUM(I71:I79)</f>
        <v>101</v>
      </c>
      <c r="J80" s="19">
        <f>SUM(J71:J79)</f>
        <v>794.3</v>
      </c>
      <c r="K80" s="25"/>
      <c r="L80" s="19">
        <f>SUM(L71:L79)</f>
        <v>78.02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1205</v>
      </c>
      <c r="G81" s="32">
        <f>G70+G80</f>
        <v>41</v>
      </c>
      <c r="H81" s="32">
        <f>H70+H80</f>
        <v>41.019999999999996</v>
      </c>
      <c r="I81" s="32">
        <f>I70+I80</f>
        <v>170</v>
      </c>
      <c r="J81" s="32">
        <f>J70+J80</f>
        <v>1336.3</v>
      </c>
      <c r="K81" s="32"/>
      <c r="L81" s="32">
        <f>L70+L80</f>
        <v>147.58999999999997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93</v>
      </c>
      <c r="L82" s="40">
        <v>69.569999999999993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95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127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69.569999999999993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4.5999999999999996</v>
      </c>
      <c r="H91" s="43">
        <v>3</v>
      </c>
      <c r="I91" s="43">
        <v>12</v>
      </c>
      <c r="J91" s="43">
        <v>170</v>
      </c>
      <c r="K91" s="44" t="s">
        <v>98</v>
      </c>
      <c r="L91" s="43">
        <v>78.02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7.6</v>
      </c>
      <c r="H92" s="43">
        <v>10.98</v>
      </c>
      <c r="I92" s="43">
        <v>19.62</v>
      </c>
      <c r="J92" s="43">
        <v>155</v>
      </c>
      <c r="K92" s="44" t="s">
        <v>70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5.8</v>
      </c>
      <c r="H93" s="43">
        <v>5.4</v>
      </c>
      <c r="I93" s="43">
        <v>27</v>
      </c>
      <c r="J93" s="43">
        <v>180</v>
      </c>
      <c r="K93" s="44" t="s">
        <v>53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0.9</v>
      </c>
      <c r="H94" s="43">
        <v>0.1</v>
      </c>
      <c r="I94" s="43">
        <v>21</v>
      </c>
      <c r="J94" s="43">
        <v>132</v>
      </c>
      <c r="K94" s="44" t="s">
        <v>68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127</v>
      </c>
      <c r="F95" s="43">
        <v>35</v>
      </c>
      <c r="G95" s="43">
        <v>1.93</v>
      </c>
      <c r="H95" s="43">
        <v>0.42</v>
      </c>
      <c r="I95" s="43">
        <v>11.38</v>
      </c>
      <c r="J95" s="43">
        <v>82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128</v>
      </c>
      <c r="F96" s="43">
        <v>30</v>
      </c>
      <c r="G96" s="43">
        <v>2.4300000000000002</v>
      </c>
      <c r="H96" s="43">
        <v>4.2</v>
      </c>
      <c r="I96" s="43">
        <v>11</v>
      </c>
      <c r="J96" s="43">
        <v>71</v>
      </c>
      <c r="K96" s="44" t="s">
        <v>56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790</v>
      </c>
      <c r="K99" s="25"/>
      <c r="L99" s="19">
        <f>SUM(L90:L98)</f>
        <v>78.02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1301</v>
      </c>
      <c r="K100" s="32"/>
      <c r="L100" s="32">
        <f>L89+L99</f>
        <v>147.58999999999997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131</v>
      </c>
      <c r="F101" s="40">
        <v>260</v>
      </c>
      <c r="G101" s="40">
        <v>10.6</v>
      </c>
      <c r="H101" s="40">
        <v>14</v>
      </c>
      <c r="I101" s="40">
        <v>31</v>
      </c>
      <c r="J101" s="40">
        <v>313</v>
      </c>
      <c r="K101" s="41" t="s">
        <v>88</v>
      </c>
      <c r="L101" s="40">
        <v>69.569999999999993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44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127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18.48</v>
      </c>
      <c r="I108" s="19">
        <f t="shared" si="26"/>
        <v>68</v>
      </c>
      <c r="J108" s="19">
        <f t="shared" si="26"/>
        <v>587</v>
      </c>
      <c r="K108" s="25"/>
      <c r="L108" s="19">
        <f t="shared" ref="L108" si="27">SUM(L101:L107)</f>
        <v>69.569999999999993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6.55</v>
      </c>
      <c r="H110" s="43">
        <v>5.98</v>
      </c>
      <c r="I110" s="43">
        <v>26.12</v>
      </c>
      <c r="J110" s="43">
        <v>154</v>
      </c>
      <c r="K110" s="44" t="s">
        <v>52</v>
      </c>
      <c r="L110" s="43">
        <v>78.02</v>
      </c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150</v>
      </c>
      <c r="G111" s="43">
        <v>11.69</v>
      </c>
      <c r="H111" s="43">
        <v>13.2</v>
      </c>
      <c r="I111" s="43">
        <v>42</v>
      </c>
      <c r="J111" s="43">
        <v>324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</v>
      </c>
      <c r="I113" s="43">
        <v>6.5</v>
      </c>
      <c r="J113" s="43">
        <v>27</v>
      </c>
      <c r="K113" s="44" t="s">
        <v>55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127</v>
      </c>
      <c r="F114" s="43">
        <v>35</v>
      </c>
      <c r="G114" s="43">
        <v>1.93</v>
      </c>
      <c r="H114" s="43">
        <v>0.42</v>
      </c>
      <c r="I114" s="43">
        <v>11.38</v>
      </c>
      <c r="J114" s="43">
        <v>82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128</v>
      </c>
      <c r="F115" s="43">
        <v>30</v>
      </c>
      <c r="G115" s="43">
        <v>2.4300000000000002</v>
      </c>
      <c r="H115" s="43">
        <v>4.2</v>
      </c>
      <c r="I115" s="43">
        <v>11</v>
      </c>
      <c r="J115" s="43">
        <v>71</v>
      </c>
      <c r="K115" s="44" t="s">
        <v>56</v>
      </c>
      <c r="L115" s="43"/>
    </row>
    <row r="116" spans="1:12" ht="15" x14ac:dyDescent="0.25">
      <c r="A116" s="23"/>
      <c r="B116" s="15"/>
      <c r="C116" s="11"/>
      <c r="D116" s="6"/>
      <c r="E116" s="42" t="s">
        <v>101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705</v>
      </c>
      <c r="K118" s="25"/>
      <c r="L118" s="19">
        <f t="shared" ref="L118" si="29">SUM(L109:L117)</f>
        <v>78.02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1215</v>
      </c>
      <c r="G119" s="32">
        <f t="shared" ref="G119" si="30">G108+G118</f>
        <v>39.099999999999994</v>
      </c>
      <c r="H119" s="32">
        <f t="shared" ref="H119" si="31">H108+H118</f>
        <v>42.68</v>
      </c>
      <c r="I119" s="32">
        <f t="shared" ref="I119" si="32">I108+I118</f>
        <v>174.8</v>
      </c>
      <c r="J119" s="32">
        <f t="shared" ref="J119:L119" si="33">J108+J118</f>
        <v>1292</v>
      </c>
      <c r="K119" s="32"/>
      <c r="L119" s="32">
        <f t="shared" si="33"/>
        <v>147.58999999999997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132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53</v>
      </c>
      <c r="L120" s="40">
        <v>69.569999999999993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55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127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69.569999999999993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8</v>
      </c>
      <c r="H129" s="43">
        <v>7.88</v>
      </c>
      <c r="I129" s="43">
        <v>17.32</v>
      </c>
      <c r="J129" s="43">
        <v>111</v>
      </c>
      <c r="K129" s="44" t="s">
        <v>65</v>
      </c>
      <c r="L129" s="43">
        <v>78.02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7.7</v>
      </c>
      <c r="H130" s="43">
        <v>11.32</v>
      </c>
      <c r="I130" s="43">
        <v>30.1</v>
      </c>
      <c r="J130" s="43">
        <v>183</v>
      </c>
      <c r="K130" s="44" t="s">
        <v>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150</v>
      </c>
      <c r="G131" s="43">
        <v>3.9</v>
      </c>
      <c r="H131" s="43">
        <v>3.8</v>
      </c>
      <c r="I131" s="43">
        <v>12.3</v>
      </c>
      <c r="J131" s="43">
        <v>149</v>
      </c>
      <c r="K131" s="44" t="s">
        <v>93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1.6</v>
      </c>
      <c r="H132" s="43">
        <v>0</v>
      </c>
      <c r="I132" s="43">
        <v>29</v>
      </c>
      <c r="J132" s="43">
        <v>111</v>
      </c>
      <c r="K132" s="44" t="s">
        <v>78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127</v>
      </c>
      <c r="F133" s="43">
        <v>35</v>
      </c>
      <c r="G133" s="43">
        <v>1.93</v>
      </c>
      <c r="H133" s="43">
        <v>0.42</v>
      </c>
      <c r="I133" s="43">
        <v>11.38</v>
      </c>
      <c r="J133" s="43">
        <v>82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128</v>
      </c>
      <c r="F134" s="43">
        <v>30</v>
      </c>
      <c r="G134" s="43">
        <v>2.4300000000000002</v>
      </c>
      <c r="H134" s="43">
        <v>4.2</v>
      </c>
      <c r="I134" s="43">
        <v>11</v>
      </c>
      <c r="J134" s="43">
        <v>71</v>
      </c>
      <c r="K134" s="44" t="s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78.02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147.58999999999997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104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107</v>
      </c>
      <c r="L139" s="40">
        <v>69.569999999999993</v>
      </c>
    </row>
    <row r="140" spans="1:12" ht="15" x14ac:dyDescent="0.25">
      <c r="A140" s="23"/>
      <c r="B140" s="15"/>
      <c r="C140" s="11"/>
      <c r="D140" s="6"/>
      <c r="E140" s="42" t="s">
        <v>105</v>
      </c>
      <c r="F140" s="43">
        <v>90</v>
      </c>
      <c r="G140" s="43">
        <v>6.9</v>
      </c>
      <c r="H140" s="43">
        <v>6</v>
      </c>
      <c r="I140" s="43">
        <v>34.5</v>
      </c>
      <c r="J140" s="43">
        <v>110</v>
      </c>
      <c r="K140" s="44" t="s">
        <v>108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109</v>
      </c>
      <c r="L141" s="43"/>
    </row>
    <row r="142" spans="1:12" ht="28.5" customHeight="1" x14ac:dyDescent="0.25">
      <c r="A142" s="23"/>
      <c r="B142" s="15"/>
      <c r="C142" s="11"/>
      <c r="D142" s="7" t="s">
        <v>23</v>
      </c>
      <c r="E142" s="42" t="s">
        <v>127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15.98</v>
      </c>
      <c r="I146" s="19">
        <f t="shared" si="36"/>
        <v>68.5</v>
      </c>
      <c r="J146" s="19">
        <f t="shared" si="36"/>
        <v>535</v>
      </c>
      <c r="K146" s="25"/>
      <c r="L146" s="19">
        <f t="shared" ref="L146" si="37">SUM(L139:L145)</f>
        <v>69.569999999999993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110</v>
      </c>
      <c r="F148" s="43">
        <v>200</v>
      </c>
      <c r="G148" s="43">
        <v>5</v>
      </c>
      <c r="H148" s="43">
        <v>4</v>
      </c>
      <c r="I148" s="43">
        <v>13</v>
      </c>
      <c r="J148" s="43">
        <v>105</v>
      </c>
      <c r="K148" s="44" t="s">
        <v>112</v>
      </c>
      <c r="L148" s="43">
        <v>78.02</v>
      </c>
    </row>
    <row r="149" spans="1:12" ht="25.5" x14ac:dyDescent="0.25">
      <c r="A149" s="23"/>
      <c r="B149" s="15"/>
      <c r="C149" s="11"/>
      <c r="D149" s="7" t="s">
        <v>28</v>
      </c>
      <c r="E149" s="42" t="s">
        <v>111</v>
      </c>
      <c r="F149" s="43">
        <v>90</v>
      </c>
      <c r="G149" s="43">
        <v>10</v>
      </c>
      <c r="H149" s="43">
        <v>11</v>
      </c>
      <c r="I149" s="43">
        <v>29.92</v>
      </c>
      <c r="J149" s="43">
        <v>115</v>
      </c>
      <c r="K149" s="44" t="s">
        <v>113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4</v>
      </c>
      <c r="H150" s="43">
        <v>6</v>
      </c>
      <c r="I150" s="43">
        <v>15.2</v>
      </c>
      <c r="J150" s="43">
        <v>200</v>
      </c>
      <c r="K150" s="44" t="s">
        <v>88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0.9</v>
      </c>
      <c r="H151" s="43">
        <v>0.1</v>
      </c>
      <c r="I151" s="43">
        <v>21</v>
      </c>
      <c r="J151" s="43">
        <v>132</v>
      </c>
      <c r="K151" s="44" t="s">
        <v>68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127</v>
      </c>
      <c r="F152" s="43">
        <v>35</v>
      </c>
      <c r="G152" s="43">
        <v>1.93</v>
      </c>
      <c r="H152" s="43">
        <v>0.42</v>
      </c>
      <c r="I152" s="43">
        <v>11.38</v>
      </c>
      <c r="J152" s="43">
        <v>82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128</v>
      </c>
      <c r="F153" s="43">
        <v>30</v>
      </c>
      <c r="G153" s="43">
        <v>2.4300000000000002</v>
      </c>
      <c r="H153" s="43">
        <v>4.2</v>
      </c>
      <c r="I153" s="43">
        <v>11</v>
      </c>
      <c r="J153" s="43">
        <v>71</v>
      </c>
      <c r="K153" s="44" t="s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24.259999999999998</v>
      </c>
      <c r="H156" s="19">
        <f>SUM(H147:H155)</f>
        <v>25.720000000000002</v>
      </c>
      <c r="I156" s="19">
        <f>SUM(I147:I155)</f>
        <v>101.5</v>
      </c>
      <c r="J156" s="19">
        <f>SUM(J147:J155)</f>
        <v>705</v>
      </c>
      <c r="K156" s="25"/>
      <c r="L156" s="19">
        <f>SUM(L147:L155)</f>
        <v>78.02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1205</v>
      </c>
      <c r="G157" s="32">
        <f>G146+G156</f>
        <v>40.26</v>
      </c>
      <c r="H157" s="32">
        <f>H146+H156</f>
        <v>41.7</v>
      </c>
      <c r="I157" s="32">
        <f>I146+I156</f>
        <v>170</v>
      </c>
      <c r="J157" s="32">
        <f>J146+J156</f>
        <v>1240</v>
      </c>
      <c r="K157" s="32"/>
      <c r="L157" s="32">
        <f>L146+L156</f>
        <v>147.58999999999997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114</v>
      </c>
      <c r="F158" s="40">
        <v>230</v>
      </c>
      <c r="G158" s="40">
        <v>10</v>
      </c>
      <c r="H158" s="40">
        <v>10.32</v>
      </c>
      <c r="I158" s="40">
        <v>21</v>
      </c>
      <c r="J158" s="40">
        <v>103</v>
      </c>
      <c r="K158" s="41" t="s">
        <v>116</v>
      </c>
      <c r="L158" s="40">
        <v>69.569999999999993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3.1</v>
      </c>
      <c r="H160" s="43">
        <v>4</v>
      </c>
      <c r="I160" s="43">
        <v>24</v>
      </c>
      <c r="J160" s="43">
        <v>180</v>
      </c>
      <c r="K160" s="44" t="s">
        <v>44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127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115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117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38">SUM(G158:G164)</f>
        <v>16.3</v>
      </c>
      <c r="H165" s="19">
        <f t="shared" si="38"/>
        <v>16</v>
      </c>
      <c r="I165" s="19">
        <f t="shared" si="38"/>
        <v>67</v>
      </c>
      <c r="J165" s="19">
        <f t="shared" si="38"/>
        <v>475</v>
      </c>
      <c r="K165" s="25"/>
      <c r="L165" s="19">
        <f t="shared" ref="L165" si="39">SUM(L158:L164)</f>
        <v>69.569999999999993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90</v>
      </c>
      <c r="G166" s="43">
        <v>2.5</v>
      </c>
      <c r="H166" s="43">
        <v>1.8</v>
      </c>
      <c r="I166" s="43">
        <v>6.9</v>
      </c>
      <c r="J166" s="43">
        <v>49.5</v>
      </c>
      <c r="K166" s="44" t="s">
        <v>75</v>
      </c>
      <c r="L166" s="43">
        <v>78.02</v>
      </c>
    </row>
    <row r="167" spans="1:12" ht="15" x14ac:dyDescent="0.25">
      <c r="A167" s="23"/>
      <c r="B167" s="15"/>
      <c r="C167" s="11"/>
      <c r="D167" s="7" t="s">
        <v>27</v>
      </c>
      <c r="E167" s="42" t="s">
        <v>119</v>
      </c>
      <c r="F167" s="43">
        <v>200</v>
      </c>
      <c r="G167" s="43">
        <v>2.4</v>
      </c>
      <c r="H167" s="43">
        <v>4.8</v>
      </c>
      <c r="I167" s="43">
        <v>11.8</v>
      </c>
      <c r="J167" s="43">
        <v>95.6</v>
      </c>
      <c r="K167" s="44" t="s">
        <v>121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120</v>
      </c>
      <c r="F168" s="43">
        <v>150</v>
      </c>
      <c r="G168" s="43">
        <v>14.04</v>
      </c>
      <c r="H168" s="43">
        <v>12.78</v>
      </c>
      <c r="I168" s="43">
        <v>57.02</v>
      </c>
      <c r="J168" s="43">
        <v>450</v>
      </c>
      <c r="K168" s="44" t="s">
        <v>122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</v>
      </c>
      <c r="H170" s="43">
        <v>0</v>
      </c>
      <c r="I170" s="43">
        <v>6.5</v>
      </c>
      <c r="J170" s="43">
        <v>27</v>
      </c>
      <c r="K170" s="44" t="s">
        <v>55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127</v>
      </c>
      <c r="F171" s="43">
        <v>35</v>
      </c>
      <c r="G171" s="43">
        <v>1.93</v>
      </c>
      <c r="H171" s="43">
        <v>0.42</v>
      </c>
      <c r="I171" s="43">
        <v>11.38</v>
      </c>
      <c r="J171" s="43">
        <v>82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128</v>
      </c>
      <c r="F172" s="43">
        <v>30</v>
      </c>
      <c r="G172" s="43">
        <v>2.4300000000000002</v>
      </c>
      <c r="H172" s="43">
        <v>4.2</v>
      </c>
      <c r="I172" s="43">
        <v>11</v>
      </c>
      <c r="J172" s="43">
        <v>71</v>
      </c>
      <c r="K172" s="44" t="s">
        <v>56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78.02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1207</v>
      </c>
      <c r="G176" s="32">
        <f t="shared" ref="G176" si="42">G165+G175</f>
        <v>39.799999999999997</v>
      </c>
      <c r="H176" s="32">
        <f t="shared" ref="H176" si="43">H165+H175</f>
        <v>40</v>
      </c>
      <c r="I176" s="32">
        <f t="shared" ref="I176" si="44">I165+I175</f>
        <v>171.6</v>
      </c>
      <c r="J176" s="32">
        <f t="shared" ref="J176:L176" si="45">J165+J175</f>
        <v>1250.0999999999999</v>
      </c>
      <c r="K176" s="32"/>
      <c r="L176" s="32">
        <f t="shared" si="45"/>
        <v>147.58999999999997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93</v>
      </c>
      <c r="L177" s="40">
        <v>69.569999999999993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109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127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69.569999999999993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90</v>
      </c>
      <c r="G185" s="43">
        <v>1</v>
      </c>
      <c r="H185" s="43">
        <v>4.3</v>
      </c>
      <c r="I185" s="43">
        <v>9.1</v>
      </c>
      <c r="J185" s="43">
        <v>46</v>
      </c>
      <c r="K185" s="44" t="s">
        <v>125</v>
      </c>
      <c r="L185" s="43">
        <v>78.02</v>
      </c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9</v>
      </c>
      <c r="H186" s="43">
        <v>5</v>
      </c>
      <c r="I186" s="43">
        <v>16</v>
      </c>
      <c r="J186" s="43">
        <v>162</v>
      </c>
      <c r="K186" s="44" t="s">
        <v>126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150</v>
      </c>
      <c r="G187" s="43">
        <v>11.69</v>
      </c>
      <c r="H187" s="43">
        <v>13.2</v>
      </c>
      <c r="I187" s="43">
        <v>42</v>
      </c>
      <c r="J187" s="43">
        <v>329</v>
      </c>
      <c r="K187" s="44" t="s">
        <v>81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0.9</v>
      </c>
      <c r="H189" s="43">
        <v>0.1</v>
      </c>
      <c r="I189" s="43">
        <v>21</v>
      </c>
      <c r="J189" s="43">
        <v>132</v>
      </c>
      <c r="K189" s="44" t="s">
        <v>68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127</v>
      </c>
      <c r="F190" s="43">
        <v>35</v>
      </c>
      <c r="G190" s="43">
        <v>1.93</v>
      </c>
      <c r="H190" s="43">
        <v>0.42</v>
      </c>
      <c r="I190" s="43">
        <v>11.38</v>
      </c>
      <c r="J190" s="43">
        <v>82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128</v>
      </c>
      <c r="F191" s="43">
        <v>30</v>
      </c>
      <c r="G191" s="43">
        <v>2.4300000000000002</v>
      </c>
      <c r="H191" s="43">
        <v>4.2</v>
      </c>
      <c r="I191" s="43">
        <v>11</v>
      </c>
      <c r="J191" s="43">
        <v>71</v>
      </c>
      <c r="K191" s="44" t="s">
        <v>56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27.220000000000002</v>
      </c>
      <c r="I194" s="19">
        <f t="shared" si="48"/>
        <v>110.47999999999999</v>
      </c>
      <c r="J194" s="19">
        <f t="shared" si="48"/>
        <v>822</v>
      </c>
      <c r="K194" s="25"/>
      <c r="L194" s="19">
        <f t="shared" ref="L194" si="49">SUM(L185:L193)</f>
        <v>78.02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43.02</v>
      </c>
      <c r="I195" s="32">
        <f t="shared" ref="I195" si="52">I184+I194</f>
        <v>177.48</v>
      </c>
      <c r="J195" s="32">
        <f t="shared" ref="J195:L195" si="53">J184+J194</f>
        <v>1392</v>
      </c>
      <c r="K195" s="32"/>
      <c r="L195" s="32">
        <f t="shared" si="53"/>
        <v>147.58999999999997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1210.4000000000001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40.170999999999999</v>
      </c>
      <c r="H196" s="34">
        <f>(H24+H43+H62+H81+H100+H119+H138+H157+H176+H195)/(IF(H24=0,0,1)+IF(H43=0,0,1)+IF(H62=0,0,1)+IF(H81=0,0,1)+IF(H100=0,0,1)+IF(H119=0,0,1)+IF(H138=0,0,1)+IF(H157=0,0,1)+IF(H176=0,0,1)+IF(H195=0,0,1))</f>
        <v>41.449999999999996</v>
      </c>
      <c r="I196" s="34">
        <f>(I24+I43+I62+I81+I100+I119+I138+I157+I176+I195)/(IF(I24=0,0,1)+IF(I43=0,0,1)+IF(I62=0,0,1)+IF(I81=0,0,1)+IF(I100=0,0,1)+IF(I119=0,0,1)+IF(I138=0,0,1)+IF(I157=0,0,1)+IF(I176=0,0,1)+IF(I195=0,0,1))</f>
        <v>173.9</v>
      </c>
      <c r="J196" s="34">
        <f>(J24+J43+J62+J81+J100+J119+J138+J157+J176+J195)/(IF(J24=0,0,1)+IF(J43=0,0,1)+IF(J62=0,0,1)+IF(J81=0,0,1)+IF(J100=0,0,1)+IF(J119=0,0,1)+IF(J138=0,0,1)+IF(J157=0,0,1)+IF(J176=0,0,1)+IF(J195=0,0,1))</f>
        <v>1279.44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147.58999999999995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2024-08-15T11:39:45Z</cp:lastPrinted>
  <dcterms:created xsi:type="dcterms:W3CDTF">2022-05-16T14:23:56Z</dcterms:created>
  <dcterms:modified xsi:type="dcterms:W3CDTF">2024-08-15T11:55:43Z</dcterms:modified>
</cp:coreProperties>
</file>