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арья\Давлеканово\"/>
    </mc:Choice>
  </mc:AlternateContent>
  <bookViews>
    <workbookView xWindow="0" yWindow="0" windowWidth="21600" windowHeight="8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 l="1"/>
  <c r="F194" i="1"/>
  <c r="G194" i="1"/>
  <c r="H194" i="1"/>
  <c r="I194" i="1"/>
  <c r="J194" i="1"/>
  <c r="L194" i="1"/>
  <c r="F184" i="1"/>
  <c r="G184" i="1"/>
  <c r="H184" i="1"/>
  <c r="H195" i="1" s="1"/>
  <c r="I184" i="1"/>
  <c r="I195" i="1" s="1"/>
  <c r="J184" i="1"/>
  <c r="J195" i="1" s="1"/>
  <c r="L184" i="1"/>
  <c r="L195" i="1" s="1"/>
  <c r="L176" i="1"/>
  <c r="F176" i="1"/>
  <c r="F175" i="1"/>
  <c r="G175" i="1"/>
  <c r="H175" i="1"/>
  <c r="I175" i="1"/>
  <c r="J175" i="1"/>
  <c r="L175" i="1"/>
  <c r="F165" i="1"/>
  <c r="G165" i="1"/>
  <c r="H165" i="1"/>
  <c r="H176" i="1" s="1"/>
  <c r="I165" i="1"/>
  <c r="J165" i="1"/>
  <c r="L165" i="1"/>
  <c r="F157" i="1"/>
  <c r="F156" i="1"/>
  <c r="G156" i="1"/>
  <c r="G157" i="1" s="1"/>
  <c r="H156" i="1"/>
  <c r="H157" i="1" s="1"/>
  <c r="I156" i="1"/>
  <c r="I157" i="1" s="1"/>
  <c r="J156" i="1"/>
  <c r="J157" i="1" s="1"/>
  <c r="L156" i="1"/>
  <c r="L157" i="1" s="1"/>
  <c r="F146" i="1"/>
  <c r="G146" i="1"/>
  <c r="H146" i="1"/>
  <c r="I146" i="1"/>
  <c r="J146" i="1"/>
  <c r="J138" i="1"/>
  <c r="F137" i="1"/>
  <c r="G137" i="1"/>
  <c r="H137" i="1"/>
  <c r="H138" i="1" s="1"/>
  <c r="I137" i="1"/>
  <c r="J137" i="1"/>
  <c r="L137" i="1"/>
  <c r="F127" i="1"/>
  <c r="F138" i="1" s="1"/>
  <c r="G127" i="1"/>
  <c r="H127" i="1"/>
  <c r="I127" i="1"/>
  <c r="J127" i="1"/>
  <c r="L127" i="1"/>
  <c r="L138" i="1" s="1"/>
  <c r="F119" i="1"/>
  <c r="F118" i="1"/>
  <c r="G118" i="1"/>
  <c r="G119" i="1" s="1"/>
  <c r="H118" i="1"/>
  <c r="H119" i="1" s="1"/>
  <c r="I118" i="1"/>
  <c r="I119" i="1" s="1"/>
  <c r="J118" i="1"/>
  <c r="J119" i="1" s="1"/>
  <c r="L118" i="1"/>
  <c r="F108" i="1"/>
  <c r="G108" i="1"/>
  <c r="H108" i="1"/>
  <c r="I108" i="1"/>
  <c r="J108" i="1"/>
  <c r="L108" i="1"/>
  <c r="L119" i="1" s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L100" i="1" s="1"/>
  <c r="F81" i="1"/>
  <c r="L80" i="1"/>
  <c r="F80" i="1"/>
  <c r="G80" i="1"/>
  <c r="G81" i="1" s="1"/>
  <c r="H80" i="1"/>
  <c r="I80" i="1"/>
  <c r="I81" i="1" s="1"/>
  <c r="J80" i="1"/>
  <c r="J81" i="1" s="1"/>
  <c r="F70" i="1"/>
  <c r="G70" i="1"/>
  <c r="H70" i="1"/>
  <c r="I70" i="1"/>
  <c r="J70" i="1"/>
  <c r="L70" i="1"/>
  <c r="F62" i="1"/>
  <c r="F61" i="1"/>
  <c r="G61" i="1"/>
  <c r="G62" i="1" s="1"/>
  <c r="H61" i="1"/>
  <c r="H62" i="1" s="1"/>
  <c r="I61" i="1"/>
  <c r="I62" i="1" s="1"/>
  <c r="J61" i="1"/>
  <c r="J62" i="1" s="1"/>
  <c r="L61" i="1"/>
  <c r="F51" i="1"/>
  <c r="G51" i="1"/>
  <c r="H51" i="1"/>
  <c r="I51" i="1"/>
  <c r="J51" i="1"/>
  <c r="L51" i="1"/>
  <c r="L62" i="1" s="1"/>
  <c r="L42" i="1"/>
  <c r="F42" i="1"/>
  <c r="F43" i="1" s="1"/>
  <c r="G42" i="1"/>
  <c r="G43" i="1" s="1"/>
  <c r="H42" i="1"/>
  <c r="H43" i="1" s="1"/>
  <c r="I42" i="1"/>
  <c r="I43" i="1" s="1"/>
  <c r="J42" i="1"/>
  <c r="L32" i="1"/>
  <c r="L43" i="1" s="1"/>
  <c r="F32" i="1"/>
  <c r="G32" i="1"/>
  <c r="H32" i="1"/>
  <c r="I32" i="1"/>
  <c r="J32" i="1"/>
  <c r="I24" i="1"/>
  <c r="F24" i="1"/>
  <c r="F23" i="1"/>
  <c r="G23" i="1"/>
  <c r="G24" i="1" s="1"/>
  <c r="H23" i="1"/>
  <c r="H24" i="1" s="1"/>
  <c r="I23" i="1"/>
  <c r="J23" i="1"/>
  <c r="J24" i="1" s="1"/>
  <c r="L23" i="1"/>
  <c r="F13" i="1"/>
  <c r="G13" i="1"/>
  <c r="H13" i="1"/>
  <c r="I13" i="1"/>
  <c r="J13" i="1"/>
  <c r="L13" i="1"/>
  <c r="L24" i="1" s="1"/>
  <c r="J100" i="1" l="1"/>
  <c r="I176" i="1"/>
  <c r="J176" i="1"/>
  <c r="G176" i="1"/>
  <c r="I138" i="1"/>
  <c r="G138" i="1"/>
  <c r="I100" i="1"/>
  <c r="J43" i="1"/>
  <c r="L81" i="1"/>
  <c r="G195" i="1"/>
  <c r="H81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<sst xmlns="http://schemas.openxmlformats.org/spreadsheetml/2006/main" count="373" uniqueCount="133">
  <si>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</si>
  <si>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</si>
  <si>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</si>
  <si>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</si>
  <si>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</si>
  <si>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</si>
  <si>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</si>
  <si>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</si>
  <si>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</si>
  <si>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</si>
  <si>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</si>
  <si>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</si>
  <si>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</si>
  <si>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</si>
  <si>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</si>
  <si>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</si>
  <si>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</si>
  <si>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</si>
  <si>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</si>
  <si>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</si>
  <si>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</si>
  <si>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</si>
  <si>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</si>
  <si>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</si>
  <si>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</si>
  <si>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</si>
  <si>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</si>
  <si>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</si>
  <si>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</si>
  <si>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</si>
  <si>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</si>
  <si>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</si>
  <si>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</si>
  <si>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</si>
  <si>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</si>
  <si>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</si>
  <si>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</si>
  <si>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</si>
  <si>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</si>
  <si>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</si>
  <si>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</si>
  <si>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</si>
  <si>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</si>
  <si>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</si>
  <si>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</si>
  <si>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</si>
  <si>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</si>
  <si>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</si>
  <si>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</si>
  <si>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</si>
  <si>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</si>
  <si>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</si>
  <si>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</si>
  <si>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</si>
  <si>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</si>
  <si>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</si>
  <si>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</si>
  <si>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</si>
  <si>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</si>
  <si>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</si>
  <si>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</si>
  <si>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</si>
  <si>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</si>
  <si>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</si>
  <si>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</si>
  <si>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</si>
  <si>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</si>
  <si>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</si>
  <si>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</si>
  <si>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</si>
  <si>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</si>
  <si>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</si>
  <si>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</si>
  <si>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</si>
  <si>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</si>
  <si>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</si>
  <si>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</si>
  <si>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</si>
  <si>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</si>
  <si>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</si>
  <si>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</si>
  <si>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</si>
  <si>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</si>
  <si>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</si>
  <si>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ПОК0014</t>
  </si>
  <si>
    <t>Каша рисовая молочная</t>
  </si>
  <si>
    <t>КП22109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</si>
  <si>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</si>
  <si>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</si>
  <si>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</si>
  <si>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</si>
  <si>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</si>
  <si>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</si>
  <si>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</si>
  <si>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</si>
  <si>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</si>
  <si>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</si>
  <si>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</si>
  <si>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</si>
  <si>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</si>
  <si>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</si>
  <si>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</si>
  <si>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</si>
  <si>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</si>
  <si>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</si>
  <si>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</si>
  <si>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</si>
  <si>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</si>
  <si>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</si>
  <si>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</si>
  <si>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</si>
  <si>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</si>
  <si>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</si>
  <si>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</si>
  <si>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</si>
  <si>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</si>
  <si>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</si>
  <si>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</si>
  <si>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</si>
  <si>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</si>
  <si>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</si>
  <si>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</si>
  <si>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</si>
  <si>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</si>
  <si>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Рагу овощное с курицей</t>
  </si>
  <si>
    <t>КП22021</t>
  </si>
  <si>
    <t>Свекольник со сметаной</t>
  </si>
  <si>
    <t>Фрикадельки куриные под томатным соусом с  кашей гречневой рассыпчатой</t>
  </si>
  <si>
    <t xml:space="preserve">Чай с сахаром </t>
  </si>
  <si>
    <t>Картофельное пюре с биточками рыбными под томатным соусом</t>
  </si>
  <si>
    <t>Чай фруктовый (вишня)</t>
  </si>
  <si>
    <t>Сырники из творога с соусом молочным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</si>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</sst>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106" zoomScaleNormal="106" workbookViewId="0">
      <pane xSplit="4" ySplit="5" topLeftCell="E185" activePane="bottomRight" state="frozen"/>
      <selection pane="topRight" activeCell="E1" sqref="E1"/>
      <selection pane="bottomLeft" activeCell="A6" sqref="A6"/>
      <selection pane="bottomRight" activeCell="I194" sqref="I19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8"/>
      <c r="D1" s="59"/>
      <c r="E1" s="59"/>
      <c r="F1" s="13" t="s">
        <v>14</v>
      </c>
      <c r="G1" s="2" t="s">
        <v>15</v>
      </c>
      <c r="H1" s="60"/>
      <c r="I1" s="60"/>
      <c r="J1" s="60"/>
      <c r="K1" s="60"/>
    </row>
    <row r="2" spans="1:12" ht="18" x14ac:dyDescent="0.2">
      <c r="A2" s="33" t="s">
        <v>5</v>
      </c>
      <c r="C2" s="2"/>
      <c r="G2" s="2" t="s">
        <v>16</v>
      </c>
      <c r="H2" s="60"/>
      <c r="I2" s="60"/>
      <c r="J2" s="60"/>
      <c r="K2" s="60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61"/>
      <c r="I3" s="61"/>
      <c r="J3" s="61"/>
      <c r="K3" s="61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127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115</v>
      </c>
      <c r="L6" s="38">
        <v>69.569999999999993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105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104</v>
      </c>
      <c r="L9" s="41"/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 x14ac:dyDescent="0.2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43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44</v>
      </c>
      <c r="L18" s="41"/>
    </row>
    <row r="19" spans="1:12" ht="26.25" x14ac:dyDescent="0.25">
      <c r="A19" s="24"/>
      <c r="B19" s="16"/>
      <c r="C19" s="11"/>
      <c r="D19" s="7" t="s">
        <v>29</v>
      </c>
      <c r="E19" s="45" t="s">
        <v>105</v>
      </c>
      <c r="F19" s="41">
        <v>35</v>
      </c>
      <c r="G19" s="41">
        <v>2.8</v>
      </c>
      <c r="H19" s="41">
        <v>0.42</v>
      </c>
      <c r="I19" s="41">
        <v>13.44</v>
      </c>
      <c r="J19" s="41">
        <v>83</v>
      </c>
      <c r="K19" s="42" t="s">
        <v>104</v>
      </c>
      <c r="L19" s="41"/>
    </row>
    <row r="20" spans="1:12" ht="15" x14ac:dyDescent="0.25">
      <c r="A20" s="24"/>
      <c r="B20" s="16"/>
      <c r="C20" s="11"/>
      <c r="D20" s="7" t="s">
        <v>30</v>
      </c>
      <c r="E20" s="40" t="s">
        <v>106</v>
      </c>
      <c r="F20" s="41">
        <v>30</v>
      </c>
      <c r="G20" s="41">
        <v>2.42</v>
      </c>
      <c r="H20" s="41">
        <v>4.2</v>
      </c>
      <c r="I20" s="41">
        <v>10.61</v>
      </c>
      <c r="J20" s="41">
        <v>68</v>
      </c>
      <c r="K20" s="42" t="s">
        <v>107</v>
      </c>
      <c r="L20" s="41"/>
    </row>
    <row r="21" spans="1:12" ht="15" x14ac:dyDescent="0.25">
      <c r="A21" s="24"/>
      <c r="B21" s="16"/>
      <c r="C21" s="11"/>
      <c r="D21" s="6"/>
      <c r="E21" s="40" t="s">
        <v>47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48</v>
      </c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78.02</v>
      </c>
    </row>
    <row r="24" spans="1:12" ht="15.75" thickBot="1" x14ac:dyDescent="0.25">
      <c r="A24" s="28">
        <f>A6</f>
        <v>1</v>
      </c>
      <c r="B24" s="29">
        <f>B6</f>
        <v>1</v>
      </c>
      <c r="C24" s="56" t="s">
        <v>4</v>
      </c>
      <c r="D24" s="57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147.58999999999997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8.4</v>
      </c>
      <c r="H25" s="38">
        <v>11.71</v>
      </c>
      <c r="I25" s="38">
        <v>24</v>
      </c>
      <c r="J25" s="38">
        <v>270</v>
      </c>
      <c r="K25" s="39" t="s">
        <v>50</v>
      </c>
      <c r="L25" s="38">
        <v>69.569999999999993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108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104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47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48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15.200000000000001</v>
      </c>
      <c r="H32" s="20">
        <f>SUM(H25:H31)</f>
        <v>14.190000000000001</v>
      </c>
      <c r="I32" s="20">
        <f>SUM(I25:I31)</f>
        <v>56.66</v>
      </c>
      <c r="J32" s="20">
        <f>SUM(J25:J31)</f>
        <v>534</v>
      </c>
      <c r="K32" s="26"/>
      <c r="L32" s="20">
        <f>SUM(L25:L31)</f>
        <v>69.569999999999993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116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117</v>
      </c>
      <c r="L33" s="41">
        <v>78.02</v>
      </c>
    </row>
    <row r="34" spans="1:12" ht="26.25" x14ac:dyDescent="0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 x14ac:dyDescent="0.25">
      <c r="A35" s="15"/>
      <c r="B35" s="16"/>
      <c r="C35" s="11"/>
      <c r="D35" s="7" t="s">
        <v>26</v>
      </c>
      <c r="E35" s="45" t="s">
        <v>119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118</v>
      </c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132</v>
      </c>
      <c r="F37" s="41">
        <v>200</v>
      </c>
      <c r="G37" s="41">
        <v>0.3</v>
      </c>
      <c r="H37" s="41">
        <v>0.1</v>
      </c>
      <c r="I37" s="41">
        <v>10.3</v>
      </c>
      <c r="J37" s="41">
        <v>43</v>
      </c>
      <c r="K37" s="42" t="s">
        <v>76</v>
      </c>
      <c r="L37" s="41"/>
    </row>
    <row r="38" spans="1:12" ht="15" x14ac:dyDescent="0.25">
      <c r="A38" s="15"/>
      <c r="B38" s="16"/>
      <c r="C38" s="11"/>
      <c r="D38" s="7" t="s">
        <v>29</v>
      </c>
      <c r="E38" s="45" t="s">
        <v>108</v>
      </c>
      <c r="F38" s="41">
        <v>35</v>
      </c>
      <c r="G38" s="41">
        <v>2.8</v>
      </c>
      <c r="H38" s="41">
        <v>0.42</v>
      </c>
      <c r="I38" s="41">
        <v>13.44</v>
      </c>
      <c r="J38" s="41">
        <v>83</v>
      </c>
      <c r="K38" s="42" t="s">
        <v>104</v>
      </c>
      <c r="L38" s="41"/>
    </row>
    <row r="39" spans="1:12" ht="15" x14ac:dyDescent="0.25">
      <c r="A39" s="15"/>
      <c r="B39" s="16"/>
      <c r="C39" s="11"/>
      <c r="D39" s="7" t="s">
        <v>30</v>
      </c>
      <c r="E39" s="45" t="s">
        <v>106</v>
      </c>
      <c r="F39" s="41">
        <v>30</v>
      </c>
      <c r="G39" s="41">
        <v>2.42</v>
      </c>
      <c r="H39" s="41">
        <v>4.2</v>
      </c>
      <c r="I39" s="41">
        <v>10.61</v>
      </c>
      <c r="J39" s="41">
        <v>68</v>
      </c>
      <c r="K39" s="42" t="s">
        <v>107</v>
      </c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23.120000000000005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6" t="s">
        <v>4</v>
      </c>
      <c r="D43" s="57"/>
      <c r="E43" s="30"/>
      <c r="F43" s="31">
        <f>F32+F42</f>
        <v>1215</v>
      </c>
      <c r="G43" s="31">
        <f t="shared" ref="G43:J43" si="1">G32+G42</f>
        <v>38.320000000000007</v>
      </c>
      <c r="H43" s="31">
        <f t="shared" si="1"/>
        <v>37.160000000000004</v>
      </c>
      <c r="I43" s="31">
        <f t="shared" si="1"/>
        <v>148.03</v>
      </c>
      <c r="J43" s="31">
        <f t="shared" si="1"/>
        <v>1250</v>
      </c>
      <c r="K43" s="31"/>
      <c r="L43" s="31">
        <f>L32+L42</f>
        <v>147.58999999999997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 x14ac:dyDescent="0.25">
      <c r="A47" s="24"/>
      <c r="B47" s="16"/>
      <c r="C47" s="11"/>
      <c r="D47" s="7" t="s">
        <v>21</v>
      </c>
      <c r="E47" s="45" t="s">
        <v>108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104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 x14ac:dyDescent="0.2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65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66</v>
      </c>
      <c r="L56" s="41"/>
    </row>
    <row r="57" spans="1:12" ht="26.25" x14ac:dyDescent="0.25">
      <c r="A57" s="24"/>
      <c r="B57" s="16"/>
      <c r="C57" s="11"/>
      <c r="D57" s="7" t="s">
        <v>29</v>
      </c>
      <c r="E57" s="45" t="s">
        <v>105</v>
      </c>
      <c r="F57" s="41">
        <v>35</v>
      </c>
      <c r="G57" s="41">
        <v>2.8</v>
      </c>
      <c r="H57" s="41">
        <v>0.42</v>
      </c>
      <c r="I57" s="41">
        <v>13.44</v>
      </c>
      <c r="J57" s="41">
        <v>83</v>
      </c>
      <c r="K57" s="42" t="s">
        <v>104</v>
      </c>
      <c r="L57" s="41"/>
    </row>
    <row r="58" spans="1:12" ht="15" x14ac:dyDescent="0.2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107</v>
      </c>
      <c r="L58" s="41"/>
    </row>
    <row r="59" spans="1:12" ht="15" x14ac:dyDescent="0.2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728</v>
      </c>
      <c r="K61" s="26"/>
      <c r="L61" s="20">
        <f>SUM(L53:L60)</f>
        <v>78.02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6" t="s">
        <v>4</v>
      </c>
      <c r="D62" s="57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1248</v>
      </c>
      <c r="K62" s="31"/>
      <c r="L62" s="31">
        <f t="shared" si="2"/>
        <v>147.58999999999997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105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104</v>
      </c>
      <c r="L66" s="41"/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109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 x14ac:dyDescent="0.2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 x14ac:dyDescent="0.2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113</v>
      </c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 x14ac:dyDescent="0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83</v>
      </c>
      <c r="K76" s="42" t="s">
        <v>38</v>
      </c>
      <c r="L76" s="41"/>
    </row>
    <row r="77" spans="1:12" ht="15" x14ac:dyDescent="0.2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68</v>
      </c>
      <c r="K77" s="42" t="s">
        <v>46</v>
      </c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53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6" t="s">
        <v>4</v>
      </c>
      <c r="D81" s="57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54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8.8000000000000007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128</v>
      </c>
      <c r="F84" s="41">
        <v>200</v>
      </c>
      <c r="G84" s="41">
        <v>0.2</v>
      </c>
      <c r="H84" s="41"/>
      <c r="I84" s="41">
        <v>6.5</v>
      </c>
      <c r="J84" s="41">
        <v>27</v>
      </c>
      <c r="K84" s="42" t="s">
        <v>52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105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104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110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114</v>
      </c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12.600000000000001</v>
      </c>
      <c r="H89" s="20">
        <f>SUM(H82:H88)</f>
        <v>12.080000000000002</v>
      </c>
      <c r="I89" s="20">
        <f>SUM(I82:I88)</f>
        <v>50.86</v>
      </c>
      <c r="J89" s="20">
        <f>SUM(J82:J88)</f>
        <v>502</v>
      </c>
      <c r="K89" s="26"/>
      <c r="L89" s="20">
        <f>SUM(L82:L88)</f>
        <v>69.569999999999993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79</v>
      </c>
      <c r="F91" s="41">
        <v>200</v>
      </c>
      <c r="G91" s="41">
        <v>7.38</v>
      </c>
      <c r="H91" s="41">
        <v>2.83</v>
      </c>
      <c r="I91" s="41">
        <v>18.670000000000002</v>
      </c>
      <c r="J91" s="41">
        <v>131</v>
      </c>
      <c r="K91" s="42" t="s">
        <v>80</v>
      </c>
      <c r="L91" s="41">
        <v>78.02</v>
      </c>
    </row>
    <row r="92" spans="1:12" ht="26.25" x14ac:dyDescent="0.25">
      <c r="A92" s="24"/>
      <c r="B92" s="16"/>
      <c r="C92" s="11"/>
      <c r="D92" s="7" t="s">
        <v>26</v>
      </c>
      <c r="E92" s="45" t="s">
        <v>129</v>
      </c>
      <c r="F92" s="41">
        <v>240</v>
      </c>
      <c r="G92" s="41">
        <v>8.6999999999999993</v>
      </c>
      <c r="H92" s="41">
        <v>13.88</v>
      </c>
      <c r="I92" s="41">
        <v>37.74</v>
      </c>
      <c r="J92" s="41">
        <v>402</v>
      </c>
      <c r="K92" s="42" t="s">
        <v>58</v>
      </c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120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 x14ac:dyDescent="0.25">
      <c r="A95" s="24"/>
      <c r="B95" s="16"/>
      <c r="C95" s="11"/>
      <c r="D95" s="7" t="s">
        <v>29</v>
      </c>
      <c r="E95" s="45" t="s">
        <v>105</v>
      </c>
      <c r="F95" s="41">
        <v>35</v>
      </c>
      <c r="G95" s="41">
        <v>2.8</v>
      </c>
      <c r="H95" s="41">
        <v>0.42</v>
      </c>
      <c r="I95" s="41">
        <v>13.44</v>
      </c>
      <c r="J95" s="41">
        <v>83</v>
      </c>
      <c r="K95" s="42" t="s">
        <v>104</v>
      </c>
      <c r="L95" s="41"/>
    </row>
    <row r="96" spans="1:12" ht="15" x14ac:dyDescent="0.25">
      <c r="A96" s="24"/>
      <c r="B96" s="16"/>
      <c r="C96" s="11"/>
      <c r="D96" s="7" t="s">
        <v>30</v>
      </c>
      <c r="E96" s="45" t="s">
        <v>106</v>
      </c>
      <c r="F96" s="41">
        <v>30</v>
      </c>
      <c r="G96" s="41">
        <v>2.42</v>
      </c>
      <c r="H96" s="41">
        <v>4.2</v>
      </c>
      <c r="I96" s="41">
        <v>10.61</v>
      </c>
      <c r="J96" s="41">
        <v>68</v>
      </c>
      <c r="K96" s="42" t="s">
        <v>107</v>
      </c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21.5</v>
      </c>
      <c r="H99" s="20">
        <f>SUM(H91:H98)</f>
        <v>21.41</v>
      </c>
      <c r="I99" s="20">
        <f>SUM(I91:I98)</f>
        <v>81.460000000000008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6" t="s">
        <v>4</v>
      </c>
      <c r="D100" s="57"/>
      <c r="E100" s="30"/>
      <c r="F100" s="31">
        <f>F89+F99</f>
        <v>1305</v>
      </c>
      <c r="G100" s="31">
        <f t="shared" ref="G100:L100" si="4">G89+G99</f>
        <v>34.1</v>
      </c>
      <c r="H100" s="31">
        <f t="shared" si="4"/>
        <v>33.49</v>
      </c>
      <c r="I100" s="54">
        <f t="shared" si="4"/>
        <v>132.32</v>
      </c>
      <c r="J100" s="31">
        <f t="shared" si="4"/>
        <v>1213</v>
      </c>
      <c r="K100" s="31"/>
      <c r="L100" s="31">
        <f t="shared" si="4"/>
        <v>147.58999999999997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81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82</v>
      </c>
      <c r="L101" s="38">
        <v>69.569999999999993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82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111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104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61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 x14ac:dyDescent="0.2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23.5</v>
      </c>
      <c r="J111" s="41">
        <v>285</v>
      </c>
      <c r="K111" s="42" t="s">
        <v>42</v>
      </c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65</v>
      </c>
      <c r="F113" s="41">
        <v>200</v>
      </c>
      <c r="G113" s="41">
        <v>1</v>
      </c>
      <c r="H113" s="41">
        <v>0.05</v>
      </c>
      <c r="I113" s="41">
        <v>27.5</v>
      </c>
      <c r="J113" s="41">
        <v>110</v>
      </c>
      <c r="K113" s="42" t="s">
        <v>66</v>
      </c>
      <c r="L113" s="41"/>
    </row>
    <row r="114" spans="1:12" ht="26.25" x14ac:dyDescent="0.25">
      <c r="A114" s="24"/>
      <c r="B114" s="16"/>
      <c r="C114" s="11"/>
      <c r="D114" s="7" t="s">
        <v>29</v>
      </c>
      <c r="E114" s="45" t="s">
        <v>111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104</v>
      </c>
      <c r="L114" s="41"/>
    </row>
    <row r="115" spans="1:12" ht="15" x14ac:dyDescent="0.25">
      <c r="A115" s="24"/>
      <c r="B115" s="16"/>
      <c r="C115" s="11"/>
      <c r="D115" s="7" t="s">
        <v>30</v>
      </c>
      <c r="E115" s="40" t="s">
        <v>106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107</v>
      </c>
      <c r="L115" s="41"/>
    </row>
    <row r="116" spans="1:12" ht="15" x14ac:dyDescent="0.25">
      <c r="A116" s="24"/>
      <c r="B116" s="16"/>
      <c r="C116" s="11"/>
      <c r="D116" s="6"/>
      <c r="E116" s="40" t="s">
        <v>83</v>
      </c>
      <c r="F116" s="41">
        <v>125</v>
      </c>
      <c r="G116" s="41"/>
      <c r="H116" s="41"/>
      <c r="I116" s="41">
        <v>9</v>
      </c>
      <c r="J116" s="41">
        <v>79</v>
      </c>
      <c r="K116" s="42" t="s">
        <v>84</v>
      </c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24.72</v>
      </c>
      <c r="H118" s="20">
        <f>SUM(H110:H117)</f>
        <v>24.43</v>
      </c>
      <c r="I118" s="53">
        <f>SUM(I110:I117)</f>
        <v>99.05</v>
      </c>
      <c r="J118" s="20">
        <f>SUM(J110:J117)</f>
        <v>754</v>
      </c>
      <c r="K118" s="26"/>
      <c r="L118" s="20">
        <f>SUM(L110:L117)</f>
        <v>78.02</v>
      </c>
    </row>
    <row r="119" spans="1:12" ht="15.75" thickBot="1" x14ac:dyDescent="0.25">
      <c r="A119" s="28">
        <f>A101</f>
        <v>2</v>
      </c>
      <c r="B119" s="29">
        <f>B101</f>
        <v>1</v>
      </c>
      <c r="C119" s="56" t="s">
        <v>4</v>
      </c>
      <c r="D119" s="57"/>
      <c r="E119" s="30"/>
      <c r="F119" s="31">
        <f>F108+F118</f>
        <v>1240</v>
      </c>
      <c r="G119" s="31">
        <f t="shared" ref="G119:L119" si="5">G108+G118</f>
        <v>40.519999999999996</v>
      </c>
      <c r="H119" s="31">
        <f t="shared" si="5"/>
        <v>38.11</v>
      </c>
      <c r="I119" s="55">
        <f t="shared" si="5"/>
        <v>153.70999999999998</v>
      </c>
      <c r="J119" s="31">
        <f t="shared" si="5"/>
        <v>1256</v>
      </c>
      <c r="K119" s="31"/>
      <c r="L119" s="31">
        <f t="shared" si="5"/>
        <v>147.58999999999997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85</v>
      </c>
      <c r="F120" s="38">
        <v>200</v>
      </c>
      <c r="G120" s="38">
        <v>1.1000000000000001</v>
      </c>
      <c r="H120" s="38">
        <v>9.73</v>
      </c>
      <c r="I120" s="38">
        <v>29.1</v>
      </c>
      <c r="J120" s="38">
        <v>225</v>
      </c>
      <c r="K120" s="39" t="s">
        <v>86</v>
      </c>
      <c r="L120" s="38">
        <v>69.569999999999993</v>
      </c>
    </row>
    <row r="121" spans="1:12" ht="15" x14ac:dyDescent="0.25">
      <c r="A121" s="15"/>
      <c r="B121" s="16"/>
      <c r="C121" s="11"/>
      <c r="D121" s="6"/>
      <c r="E121" s="40" t="s">
        <v>131</v>
      </c>
      <c r="F121" s="41">
        <v>90</v>
      </c>
      <c r="G121" s="41">
        <v>5</v>
      </c>
      <c r="H121" s="41">
        <v>4.6500000000000004</v>
      </c>
      <c r="I121" s="41">
        <v>14.2</v>
      </c>
      <c r="J121" s="41">
        <v>146</v>
      </c>
      <c r="K121" s="42" t="s">
        <v>69</v>
      </c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130</v>
      </c>
      <c r="F122" s="41">
        <v>200</v>
      </c>
      <c r="G122" s="41">
        <v>6.7</v>
      </c>
      <c r="H122" s="41">
        <v>0.04</v>
      </c>
      <c r="I122" s="41">
        <v>0.1</v>
      </c>
      <c r="J122" s="41">
        <v>28</v>
      </c>
      <c r="K122" s="42" t="s">
        <v>36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105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104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>SUM(G120:G126)</f>
        <v>16</v>
      </c>
      <c r="H127" s="20">
        <f>SUM(H120:H126)</f>
        <v>14.9</v>
      </c>
      <c r="I127" s="20">
        <f>SUM(I120:I126)</f>
        <v>58.76</v>
      </c>
      <c r="J127" s="20">
        <f>SUM(J120:J126)</f>
        <v>493</v>
      </c>
      <c r="K127" s="26"/>
      <c r="L127" s="20">
        <f>SUM(L120:L126)</f>
        <v>69.569999999999993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121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122</v>
      </c>
      <c r="L128" s="41">
        <v>78.02</v>
      </c>
    </row>
    <row r="129" spans="1:12" ht="15" x14ac:dyDescent="0.25">
      <c r="A129" s="15"/>
      <c r="B129" s="16"/>
      <c r="C129" s="11"/>
      <c r="D129" s="7" t="s">
        <v>25</v>
      </c>
      <c r="E129" s="45" t="s">
        <v>87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88</v>
      </c>
      <c r="L129" s="41"/>
    </row>
    <row r="130" spans="1:12" ht="15" x14ac:dyDescent="0.25">
      <c r="A130" s="15"/>
      <c r="B130" s="16"/>
      <c r="C130" s="11"/>
      <c r="D130" s="7" t="s">
        <v>26</v>
      </c>
      <c r="E130" s="45" t="s">
        <v>89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90</v>
      </c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 x14ac:dyDescent="0.25">
      <c r="A133" s="15"/>
      <c r="B133" s="16"/>
      <c r="C133" s="11"/>
      <c r="D133" s="7" t="s">
        <v>29</v>
      </c>
      <c r="E133" s="45" t="s">
        <v>105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104</v>
      </c>
      <c r="L133" s="41"/>
    </row>
    <row r="134" spans="1:12" ht="15" x14ac:dyDescent="0.25">
      <c r="A134" s="15"/>
      <c r="B134" s="16"/>
      <c r="C134" s="11"/>
      <c r="D134" s="7" t="s">
        <v>30</v>
      </c>
      <c r="E134" s="45" t="s">
        <v>106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107</v>
      </c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53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 x14ac:dyDescent="0.25">
      <c r="A138" s="32">
        <f>A120</f>
        <v>2</v>
      </c>
      <c r="B138" s="32">
        <f>B120</f>
        <v>2</v>
      </c>
      <c r="C138" s="56" t="s">
        <v>4</v>
      </c>
      <c r="D138" s="57"/>
      <c r="E138" s="30"/>
      <c r="F138" s="31">
        <f>F127+F137</f>
        <v>1235</v>
      </c>
      <c r="G138" s="31">
        <f t="shared" ref="G138:L138" si="6">G127+G137</f>
        <v>36.369999999999997</v>
      </c>
      <c r="H138" s="55">
        <f t="shared" si="6"/>
        <v>35.870000000000005</v>
      </c>
      <c r="I138" s="54">
        <f t="shared" si="6"/>
        <v>151.65</v>
      </c>
      <c r="J138" s="31">
        <f t="shared" si="6"/>
        <v>1240</v>
      </c>
      <c r="K138" s="31"/>
      <c r="L138" s="31">
        <f t="shared" si="6"/>
        <v>147.58999999999997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91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123</v>
      </c>
      <c r="L139" s="38">
        <v>69.569999999999993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92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93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105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104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94</v>
      </c>
      <c r="F148" s="41">
        <v>200</v>
      </c>
      <c r="G148" s="41">
        <v>2.13</v>
      </c>
      <c r="H148" s="41">
        <v>2</v>
      </c>
      <c r="I148" s="41">
        <v>5.2</v>
      </c>
      <c r="J148" s="41">
        <v>135</v>
      </c>
      <c r="K148" s="42" t="s">
        <v>95</v>
      </c>
      <c r="L148" s="41">
        <v>78.02</v>
      </c>
    </row>
    <row r="149" spans="1:12" ht="26.25" x14ac:dyDescent="0.25">
      <c r="A149" s="24"/>
      <c r="B149" s="16"/>
      <c r="C149" s="11"/>
      <c r="D149" s="7" t="s">
        <v>26</v>
      </c>
      <c r="E149" s="45" t="s">
        <v>96</v>
      </c>
      <c r="F149" s="41">
        <v>215</v>
      </c>
      <c r="G149" s="41">
        <v>12.4</v>
      </c>
      <c r="H149" s="41">
        <v>11.9</v>
      </c>
      <c r="I149" s="41">
        <v>27.1</v>
      </c>
      <c r="J149" s="41">
        <v>344</v>
      </c>
      <c r="K149" s="42" t="s">
        <v>97</v>
      </c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65</v>
      </c>
      <c r="F151" s="41">
        <v>200</v>
      </c>
      <c r="G151" s="41">
        <v>1</v>
      </c>
      <c r="H151" s="41">
        <v>0.05</v>
      </c>
      <c r="I151" s="41">
        <v>27.5</v>
      </c>
      <c r="J151" s="41">
        <v>110</v>
      </c>
      <c r="K151" s="42" t="s">
        <v>66</v>
      </c>
      <c r="L151" s="41"/>
    </row>
    <row r="152" spans="1:12" ht="26.25" x14ac:dyDescent="0.25">
      <c r="A152" s="24"/>
      <c r="B152" s="16"/>
      <c r="C152" s="11"/>
      <c r="D152" s="7" t="s">
        <v>29</v>
      </c>
      <c r="E152" s="45" t="s">
        <v>105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104</v>
      </c>
      <c r="L152" s="41"/>
    </row>
    <row r="153" spans="1:12" ht="15" x14ac:dyDescent="0.25">
      <c r="A153" s="24"/>
      <c r="B153" s="16"/>
      <c r="C153" s="11"/>
      <c r="D153" s="7" t="s">
        <v>30</v>
      </c>
      <c r="E153" s="45" t="s">
        <v>106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 x14ac:dyDescent="0.25">
      <c r="A154" s="24"/>
      <c r="B154" s="16"/>
      <c r="C154" s="11"/>
      <c r="D154" s="6"/>
      <c r="E154" s="40" t="s">
        <v>98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99</v>
      </c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23.25</v>
      </c>
      <c r="H156" s="20">
        <f>SUM(H148:H155)</f>
        <v>21.67</v>
      </c>
      <c r="I156" s="53">
        <f>SUM(I148:I155)</f>
        <v>98.850000000000009</v>
      </c>
      <c r="J156" s="20">
        <f>SUM(J148:J155)</f>
        <v>790</v>
      </c>
      <c r="K156" s="26"/>
      <c r="L156" s="20">
        <f>SUM(L148:L155)</f>
        <v>78.02</v>
      </c>
    </row>
    <row r="157" spans="1:12" ht="15.75" thickBot="1" x14ac:dyDescent="0.25">
      <c r="A157" s="28">
        <f>A139</f>
        <v>2</v>
      </c>
      <c r="B157" s="29">
        <f>B139</f>
        <v>3</v>
      </c>
      <c r="C157" s="56" t="s">
        <v>4</v>
      </c>
      <c r="D157" s="57"/>
      <c r="E157" s="30"/>
      <c r="F157" s="31">
        <f>F146+F156</f>
        <v>1200</v>
      </c>
      <c r="G157" s="55">
        <f t="shared" ref="G157:L157" si="7">G146+G156</f>
        <v>38.78</v>
      </c>
      <c r="H157" s="31">
        <f t="shared" si="7"/>
        <v>37.32</v>
      </c>
      <c r="I157" s="31">
        <f t="shared" si="7"/>
        <v>156.21</v>
      </c>
      <c r="J157" s="31">
        <f t="shared" si="7"/>
        <v>1316</v>
      </c>
      <c r="K157" s="31"/>
      <c r="L157" s="31">
        <f t="shared" si="7"/>
        <v>147.58999999999997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8.4</v>
      </c>
      <c r="H158" s="38">
        <v>11.71</v>
      </c>
      <c r="I158" s="38">
        <v>24</v>
      </c>
      <c r="J158" s="38">
        <v>270</v>
      </c>
      <c r="K158" s="39" t="s">
        <v>100</v>
      </c>
      <c r="L158" s="38">
        <v>69.569999999999993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112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104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12.200000000000001</v>
      </c>
      <c r="H165" s="20">
        <f>SUM(H158:H164)</f>
        <v>12.590000000000002</v>
      </c>
      <c r="I165" s="20">
        <f>SUM(I158:I164)</f>
        <v>54.66</v>
      </c>
      <c r="J165" s="20">
        <f>SUM(J158:J164)</f>
        <v>473</v>
      </c>
      <c r="K165" s="26"/>
      <c r="L165" s="20">
        <f>SUM(L158:L164)</f>
        <v>69.569999999999993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 x14ac:dyDescent="0.25">
      <c r="A168" s="24"/>
      <c r="B168" s="16"/>
      <c r="C168" s="11"/>
      <c r="D168" s="7" t="s">
        <v>26</v>
      </c>
      <c r="E168" s="52" t="s">
        <v>124</v>
      </c>
      <c r="F168" s="41">
        <v>235</v>
      </c>
      <c r="G168" s="41">
        <v>11</v>
      </c>
      <c r="H168" s="41">
        <v>11</v>
      </c>
      <c r="I168" s="41">
        <v>31.4</v>
      </c>
      <c r="J168" s="41">
        <v>289</v>
      </c>
      <c r="K168" s="42" t="s">
        <v>125</v>
      </c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43</v>
      </c>
      <c r="F170" s="41">
        <v>200</v>
      </c>
      <c r="G170" s="41">
        <v>0.3</v>
      </c>
      <c r="H170" s="41">
        <v>0.1</v>
      </c>
      <c r="I170" s="41">
        <v>10.3</v>
      </c>
      <c r="J170" s="41">
        <v>43</v>
      </c>
      <c r="K170" s="42" t="s">
        <v>44</v>
      </c>
      <c r="L170" s="41"/>
    </row>
    <row r="171" spans="1:12" ht="26.25" x14ac:dyDescent="0.25">
      <c r="A171" s="24"/>
      <c r="B171" s="16"/>
      <c r="C171" s="11"/>
      <c r="D171" s="7" t="s">
        <v>29</v>
      </c>
      <c r="E171" s="45" t="s">
        <v>111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104</v>
      </c>
      <c r="L171" s="41"/>
    </row>
    <row r="172" spans="1:12" ht="15" x14ac:dyDescent="0.25">
      <c r="A172" s="24"/>
      <c r="B172" s="16"/>
      <c r="C172" s="11"/>
      <c r="D172" s="7" t="s">
        <v>30</v>
      </c>
      <c r="E172" s="40" t="s">
        <v>106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107</v>
      </c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81.75</v>
      </c>
      <c r="J175" s="20">
        <f>SUM(J167:J174)</f>
        <v>708</v>
      </c>
      <c r="K175" s="26"/>
      <c r="L175" s="20">
        <f>SUM(L167:L174)</f>
        <v>78.02</v>
      </c>
    </row>
    <row r="176" spans="1:12" ht="15.75" thickBot="1" x14ac:dyDescent="0.25">
      <c r="A176" s="28">
        <f>A158</f>
        <v>2</v>
      </c>
      <c r="B176" s="29">
        <f>B158</f>
        <v>4</v>
      </c>
      <c r="C176" s="56" t="s">
        <v>4</v>
      </c>
      <c r="D176" s="57"/>
      <c r="E176" s="30"/>
      <c r="F176" s="31">
        <f>F165+F175</f>
        <v>1200</v>
      </c>
      <c r="G176" s="31">
        <f t="shared" ref="G176:L176" si="8">G165+G175</f>
        <v>33.510000000000005</v>
      </c>
      <c r="H176" s="31">
        <f t="shared" si="8"/>
        <v>34.380000000000003</v>
      </c>
      <c r="I176" s="54">
        <f t="shared" si="8"/>
        <v>136.41</v>
      </c>
      <c r="J176" s="31">
        <f t="shared" si="8"/>
        <v>1181</v>
      </c>
      <c r="K176" s="31"/>
      <c r="L176" s="31">
        <f t="shared" si="8"/>
        <v>147.58999999999997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129</v>
      </c>
      <c r="F177" s="38">
        <v>260</v>
      </c>
      <c r="G177" s="38">
        <v>8.6999999999999993</v>
      </c>
      <c r="H177" s="38">
        <v>13.88</v>
      </c>
      <c r="I177" s="38">
        <v>37.74</v>
      </c>
      <c r="J177" s="38">
        <v>402</v>
      </c>
      <c r="K177" s="39" t="s">
        <v>101</v>
      </c>
      <c r="L177" s="38">
        <v>69.569999999999993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51</v>
      </c>
      <c r="F179" s="41">
        <v>200</v>
      </c>
      <c r="G179" s="41">
        <v>0.2</v>
      </c>
      <c r="H179" s="41"/>
      <c r="I179" s="41">
        <v>6.5</v>
      </c>
      <c r="J179" s="41">
        <v>27</v>
      </c>
      <c r="K179" s="42" t="s">
        <v>52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111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104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12.099999999999998</v>
      </c>
      <c r="H184" s="20">
        <f>SUM(H177:H183)</f>
        <v>14.360000000000001</v>
      </c>
      <c r="I184" s="20">
        <f>SUM(I177:I183)</f>
        <v>59.6</v>
      </c>
      <c r="J184" s="20">
        <f>SUM(J177:J183)</f>
        <v>523</v>
      </c>
      <c r="K184" s="26"/>
      <c r="L184" s="20">
        <f>SUM(L177:L183)</f>
        <v>69.569999999999993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126</v>
      </c>
      <c r="F186" s="41">
        <v>200</v>
      </c>
      <c r="G186" s="41">
        <v>2.08</v>
      </c>
      <c r="H186" s="41">
        <v>5.04</v>
      </c>
      <c r="I186" s="41">
        <v>14.3</v>
      </c>
      <c r="J186" s="41">
        <v>154</v>
      </c>
      <c r="K186" s="42" t="s">
        <v>102</v>
      </c>
      <c r="L186" s="41">
        <v>78.02</v>
      </c>
    </row>
    <row r="187" spans="1:12" ht="26.25" x14ac:dyDescent="0.25">
      <c r="A187" s="24"/>
      <c r="B187" s="16"/>
      <c r="C187" s="11"/>
      <c r="D187" s="7" t="s">
        <v>26</v>
      </c>
      <c r="E187" s="45" t="s">
        <v>103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123</v>
      </c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75</v>
      </c>
      <c r="F189" s="41">
        <v>200</v>
      </c>
      <c r="G189" s="41">
        <v>0.3</v>
      </c>
      <c r="H189" s="41">
        <v>0.1</v>
      </c>
      <c r="I189" s="41">
        <v>10.3</v>
      </c>
      <c r="J189" s="41">
        <v>43</v>
      </c>
      <c r="K189" s="42" t="s">
        <v>76</v>
      </c>
      <c r="L189" s="41"/>
    </row>
    <row r="190" spans="1:12" ht="26.25" x14ac:dyDescent="0.25">
      <c r="A190" s="24"/>
      <c r="B190" s="16"/>
      <c r="C190" s="11"/>
      <c r="D190" s="7" t="s">
        <v>29</v>
      </c>
      <c r="E190" s="45" t="s">
        <v>112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104</v>
      </c>
      <c r="L190" s="41"/>
    </row>
    <row r="191" spans="1:12" ht="15" x14ac:dyDescent="0.25">
      <c r="A191" s="24"/>
      <c r="B191" s="16"/>
      <c r="C191" s="11"/>
      <c r="D191" s="7" t="s">
        <v>30</v>
      </c>
      <c r="E191" s="45" t="s">
        <v>106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107</v>
      </c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20.39</v>
      </c>
      <c r="H194" s="20">
        <f>SUM(H186:H193)</f>
        <v>20.76</v>
      </c>
      <c r="I194" s="20">
        <f>SUM(I186:I193)</f>
        <v>80.649999999999991</v>
      </c>
      <c r="J194" s="20">
        <f>SUM(J186:J193)</f>
        <v>715</v>
      </c>
      <c r="K194" s="26"/>
      <c r="L194" s="20">
        <f>SUM(L186:L193)</f>
        <v>78.02</v>
      </c>
    </row>
    <row r="195" spans="1:12" ht="15.75" thickBot="1" x14ac:dyDescent="0.25">
      <c r="A195" s="28">
        <f>A177</f>
        <v>2</v>
      </c>
      <c r="B195" s="29">
        <f>B177</f>
        <v>5</v>
      </c>
      <c r="C195" s="56" t="s">
        <v>4</v>
      </c>
      <c r="D195" s="57"/>
      <c r="E195" s="30"/>
      <c r="F195" s="31">
        <f>F184+F194</f>
        <v>1205</v>
      </c>
      <c r="G195" s="31">
        <f t="shared" ref="G195:L195" si="9">G184+G194</f>
        <v>32.489999999999995</v>
      </c>
      <c r="H195" s="31">
        <f t="shared" si="9"/>
        <v>35.120000000000005</v>
      </c>
      <c r="I195" s="54">
        <f t="shared" si="9"/>
        <v>140.25</v>
      </c>
      <c r="J195" s="31">
        <f t="shared" si="9"/>
        <v>1238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2024-02-21T09:30:58Z</dcterms:modified>
</cp:coreProperties>
</file>